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Бюджет\бюджет 2023-2025\ОТЧЕТ ЗА 2022 ГОД\Аналитические материалы\"/>
    </mc:Choice>
  </mc:AlternateContent>
  <bookViews>
    <workbookView xWindow="0" yWindow="0" windowWidth="28800" windowHeight="11610"/>
  </bookViews>
  <sheets>
    <sheet name="Приложение 6." sheetId="1" r:id="rId1"/>
  </sheets>
  <definedNames>
    <definedName name="_xlnm.Print_Area" localSheetId="0">'Приложение 6.'!$A$1:$H$30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G8" i="1"/>
  <c r="F9" i="1"/>
  <c r="G9" i="1"/>
  <c r="F10" i="1"/>
  <c r="G10" i="1"/>
  <c r="F11" i="1"/>
  <c r="G11" i="1"/>
  <c r="F12" i="1"/>
  <c r="G12" i="1"/>
  <c r="F13" i="1"/>
  <c r="G13" i="1"/>
  <c r="F14" i="1"/>
  <c r="G14" i="1"/>
  <c r="F15" i="1"/>
  <c r="G15" i="1"/>
  <c r="F16" i="1"/>
  <c r="G16" i="1"/>
  <c r="F17" i="1"/>
  <c r="G17" i="1"/>
  <c r="F18" i="1"/>
  <c r="G18" i="1"/>
  <c r="F19" i="1"/>
  <c r="G19" i="1"/>
  <c r="F20" i="1"/>
  <c r="G20" i="1"/>
  <c r="F21" i="1"/>
  <c r="G21" i="1"/>
  <c r="F22" i="1"/>
  <c r="G22" i="1"/>
  <c r="F23" i="1"/>
  <c r="G23" i="1"/>
  <c r="F24" i="1"/>
  <c r="G24" i="1"/>
  <c r="F25" i="1"/>
  <c r="G25" i="1"/>
  <c r="F26" i="1"/>
  <c r="F27" i="1"/>
  <c r="G27" i="1"/>
  <c r="F28" i="1"/>
  <c r="F29" i="1"/>
  <c r="G29" i="1"/>
  <c r="F30" i="1"/>
  <c r="G30" i="1"/>
  <c r="D30" i="1" l="1"/>
  <c r="E30" i="1"/>
  <c r="B30" i="1"/>
  <c r="C30" i="1"/>
  <c r="F7" i="1" l="1"/>
  <c r="G7" i="1"/>
</calcChain>
</file>

<file path=xl/sharedStrings.xml><?xml version="1.0" encoding="utf-8"?>
<sst xmlns="http://schemas.openxmlformats.org/spreadsheetml/2006/main" count="52" uniqueCount="39">
  <si>
    <t>Всего</t>
  </si>
  <si>
    <t>Расходные обязательства не подтверждены платежными документами</t>
  </si>
  <si>
    <t>6</t>
  </si>
  <si>
    <t>5</t>
  </si>
  <si>
    <t>4</t>
  </si>
  <si>
    <t>Пояснения отклонений</t>
  </si>
  <si>
    <t>Наименование муниципальной программы</t>
  </si>
  <si>
    <t>(тыс. рублей)</t>
  </si>
  <si>
    <t xml:space="preserve">Муниципальная программа  "Переселение  граждан  из  аварийного жилищного  фонда  в Вожегодском муниципальном  районе на  2019-2025 годы"  </t>
  </si>
  <si>
    <t xml:space="preserve">Муниципальная программа "Сохранение и развитие учреждений культуры и искусства, развитие туризма в  Вожегодском муниципальном районе на 2017-2025 годы" </t>
  </si>
  <si>
    <t>Муниципальная программа "Социальная поддержка граждан Вожегодского муниципального района на 2017-2025 годы"</t>
  </si>
  <si>
    <t>Муниципальная программа "Управление муниципальным имуществом, состоящим в муниципальной  казне Вожегодского муниципального района на 2017-2025 годы"</t>
  </si>
  <si>
    <t>Муниципальная программа "Молодежь Вожегодского района" на 2018 - 2025 годы</t>
  </si>
  <si>
    <t>Муниципальная программа "Водоснабжение и водоотведение сельских поселений Вожегодского муниципального района на 2017-2025 годы"</t>
  </si>
  <si>
    <t>Муниципальная программа "Развитие физической культуры и спорта, укрепление здоровья населения Вожегодского муниципального района на 2017-2025 годы"</t>
  </si>
  <si>
    <t>Муниципальная программа "Поддержка и развитие малого и среднего предпринимательства в Вожегодском муниципальном районе на 2018-2025 годы"</t>
  </si>
  <si>
    <t>Муниципальная программа «Охрана окружающей среды Вожегодского муниципального района на 2015 – 2025 годы»</t>
  </si>
  <si>
    <t>Муниципальная программа "Развитие информационно-коммуникационных технологий и материально-технической базы Вожегодского муниципального района на 2015-2025 годы"</t>
  </si>
  <si>
    <t>Муниципальная программа «Формирование современной городской среды на территории Вожегодского муниципального района на 2018-2024 годы»</t>
  </si>
  <si>
    <t>Муниципальная программа "Поддержка социально ориентированных некоммерческих организаций в Вожегодском муниципальном районе на 2020-2025 годы"</t>
  </si>
  <si>
    <t>Муниципальная программа "Комплексное развитие сельских территорий Вожегодского муниципального района Вологодской области на 2020-2025 годы"</t>
  </si>
  <si>
    <t>Исполнение бюджета за 2021 год</t>
  </si>
  <si>
    <t>Муниципальная программа "Развитие образования Вожегодского муниципального района на 2014-2023 годы"</t>
  </si>
  <si>
    <t>Муниципальная программа "Архитектура и градостроительство Вожегодского муниципального района  на 2017 – 2025 годы"</t>
  </si>
  <si>
    <t>Муниципальная программа «Обеспечение законности, правопорядка и общественной безопасности в  Вожегодском муниципальном районе на 2017-2025 годы»</t>
  </si>
  <si>
    <t>Муниципальная программа «Управление муниципальными финансами в Вожегодском муниципальном районе на 2016-2025 годы»</t>
  </si>
  <si>
    <t>Бюджет на 2022 год (первоначальный)</t>
  </si>
  <si>
    <t>Бюджет на 2022 год (уточненный)</t>
  </si>
  <si>
    <t>Исполнение бюджета за 2022 год</t>
  </si>
  <si>
    <t>% исполнения бюджета за 2022 года к бюджету на 2022 год (первоначальный)</t>
  </si>
  <si>
    <t>% исполнения бюджета за 2022 года к бюджету на 2022 год (уточненный)</t>
  </si>
  <si>
    <t xml:space="preserve">Расходы районного бюджета  на реализацию муниципальных программ Вожегодского муниципального района за 2022 год </t>
  </si>
  <si>
    <t>Муниципальная программа "Сохранение исторического наследия Вожегодского муниципального района на 2021-2030 годы"</t>
  </si>
  <si>
    <t>Муниципальная программа "Укрепление общественного здоровья населения Вожегодского муниципального района на 2022-2025 годы"</t>
  </si>
  <si>
    <t>Муниципальная программа "Создание систем оповещения и информирования населения о чрезвычайных ситуациях природного и техногенного характера на территории Вожегодского муниципального района на 2022-2026 годы"</t>
  </si>
  <si>
    <t>Муниципальная программа "Совершенствование муниципального управления в Вожегодском муниципальном районе на 2022-2026 годы"</t>
  </si>
  <si>
    <t>Муниципальная программа "Развитие транспортной инфраструктуры на территории Вожегодского муниципального района на 2017-2025 годы"</t>
  </si>
  <si>
    <t>_</t>
  </si>
  <si>
    <t>Муниципальная программа "Энергосбережение и повышение энергетической эффективности на территории Вожегодского муниципального района на 2016-2025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</si>
</sst>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0.0"/>
    <numFmt numFmtId="166" formatCode="#,##0.0"/>
  </numFmts>
  <fonts count="7" x14ac:knownFonts="1">
    <font>
      <sz val="10"/>
      <name val="Arial Cyr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3">
    <xf numFmtId="0" fontId="0" fillId="0" borderId="0"/>
    <xf numFmtId="164" fontId="2" fillId="0" borderId="0" applyFill="0" applyBorder="0" applyAlignment="0" applyProtection="0"/>
    <xf numFmtId="0" fontId="2" fillId="0" borderId="0"/>
  </cellStyleXfs>
  <cellXfs count="50">
    <xf numFmtId="0" fontId="0" fillId="0" borderId="0" xfId="0"/>
    <xf numFmtId="0" fontId="0" fillId="0" borderId="0" xfId="0" applyFill="1"/>
    <xf numFmtId="0" fontId="0" fillId="0" borderId="0" xfId="0" applyFill="1" applyAlignment="1"/>
    <xf numFmtId="0" fontId="1" fillId="0" borderId="1" xfId="0" applyFont="1" applyFill="1" applyBorder="1"/>
    <xf numFmtId="165" fontId="1" fillId="0" borderId="1" xfId="0" applyNumberFormat="1" applyFont="1" applyFill="1" applyBorder="1" applyAlignment="1">
      <alignment horizontal="center" vertical="center"/>
    </xf>
    <xf numFmtId="4" fontId="1" fillId="0" borderId="1" xfId="1" applyNumberFormat="1" applyFont="1" applyFill="1" applyBorder="1" applyAlignment="1">
      <alignment horizontal="center" vertical="center"/>
    </xf>
    <xf numFmtId="0" fontId="3" fillId="0" borderId="1" xfId="0" applyFont="1" applyFill="1" applyBorder="1"/>
    <xf numFmtId="4" fontId="1" fillId="0" borderId="3" xfId="1" applyNumberFormat="1" applyFont="1" applyFill="1" applyBorder="1" applyAlignment="1">
      <alignment horizontal="center" vertical="center" wrapText="1"/>
    </xf>
    <xf numFmtId="4" fontId="1" fillId="0" borderId="4" xfId="1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left" wrapText="1"/>
    </xf>
    <xf numFmtId="0" fontId="1" fillId="0" borderId="1" xfId="0" applyFont="1" applyFill="1" applyBorder="1" applyAlignment="1">
      <alignment wrapText="1"/>
    </xf>
    <xf numFmtId="0" fontId="1" fillId="0" borderId="4" xfId="0" applyFont="1" applyFill="1" applyBorder="1" applyAlignment="1">
      <alignment horizontal="justify" vertical="center" wrapText="1"/>
    </xf>
    <xf numFmtId="4" fontId="1" fillId="0" borderId="2" xfId="1" applyNumberFormat="1" applyFont="1" applyFill="1" applyBorder="1" applyAlignment="1">
      <alignment horizontal="center" vertical="center" wrapText="1"/>
    </xf>
    <xf numFmtId="4" fontId="1" fillId="0" borderId="1" xfId="1" applyNumberFormat="1" applyFont="1" applyFill="1" applyBorder="1" applyAlignment="1">
      <alignment horizontal="center" vertical="center" wrapText="1"/>
    </xf>
    <xf numFmtId="4" fontId="1" fillId="0" borderId="3" xfId="1" applyNumberFormat="1" applyFont="1" applyFill="1" applyBorder="1" applyAlignment="1">
      <alignment horizontal="center" vertical="center"/>
    </xf>
    <xf numFmtId="4" fontId="1" fillId="0" borderId="4" xfId="1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wrapText="1"/>
    </xf>
    <xf numFmtId="0" fontId="1" fillId="0" borderId="1" xfId="2" applyNumberFormat="1" applyFont="1" applyFill="1" applyBorder="1" applyAlignment="1" applyProtection="1">
      <alignment horizontal="left" vertical="center" wrapText="1"/>
      <protection hidden="1"/>
    </xf>
    <xf numFmtId="0" fontId="1" fillId="0" borderId="4" xfId="0" applyFont="1" applyFill="1" applyBorder="1" applyAlignment="1">
      <alignment vertical="top" wrapText="1"/>
    </xf>
    <xf numFmtId="0" fontId="1" fillId="0" borderId="4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center"/>
    </xf>
    <xf numFmtId="49" fontId="3" fillId="0" borderId="4" xfId="0" applyNumberFormat="1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/>
    <xf numFmtId="0" fontId="1" fillId="0" borderId="0" xfId="0" applyFont="1" applyFill="1" applyBorder="1"/>
    <xf numFmtId="0" fontId="3" fillId="0" borderId="0" xfId="0" applyFont="1" applyFill="1" applyBorder="1" applyAlignment="1">
      <alignment horizontal="center" wrapText="1"/>
    </xf>
    <xf numFmtId="49" fontId="5" fillId="0" borderId="0" xfId="0" applyNumberFormat="1" applyFont="1" applyFill="1" applyBorder="1" applyAlignment="1">
      <alignment horizontal="right"/>
    </xf>
    <xf numFmtId="49" fontId="5" fillId="0" borderId="0" xfId="0" applyNumberFormat="1" applyFont="1" applyFill="1" applyBorder="1" applyAlignment="1"/>
    <xf numFmtId="0" fontId="0" fillId="0" borderId="0" xfId="0" applyFill="1" applyBorder="1"/>
    <xf numFmtId="0" fontId="1" fillId="0" borderId="5" xfId="0" applyFont="1" applyFill="1" applyBorder="1" applyAlignment="1">
      <alignment vertical="center" wrapText="1"/>
    </xf>
    <xf numFmtId="4" fontId="1" fillId="0" borderId="6" xfId="1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/>
    </xf>
    <xf numFmtId="0" fontId="1" fillId="0" borderId="9" xfId="0" applyFont="1" applyFill="1" applyBorder="1" applyAlignment="1">
      <alignment horizontal="justify" vertical="center" wrapText="1"/>
    </xf>
    <xf numFmtId="4" fontId="1" fillId="0" borderId="5" xfId="1" applyNumberFormat="1" applyFont="1" applyFill="1" applyBorder="1" applyAlignment="1">
      <alignment horizontal="center" vertical="center" wrapText="1"/>
    </xf>
    <xf numFmtId="4" fontId="1" fillId="0" borderId="9" xfId="1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8" xfId="2" applyNumberFormat="1" applyFont="1" applyFill="1" applyBorder="1" applyAlignment="1" applyProtection="1">
      <alignment horizontal="left" vertical="center" wrapText="1"/>
      <protection hidden="1"/>
    </xf>
    <xf numFmtId="4" fontId="1" fillId="0" borderId="8" xfId="1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vertical="center" wrapText="1"/>
    </xf>
    <xf numFmtId="166" fontId="6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0" fontId="3" fillId="0" borderId="2" xfId="0" applyFont="1" applyFill="1" applyBorder="1" applyAlignment="1">
      <alignment horizontal="center"/>
    </xf>
    <xf numFmtId="49" fontId="1" fillId="0" borderId="7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H30"/>
  <sheetViews>
    <sheetView tabSelected="1" zoomScale="70" zoomScaleNormal="70" zoomScaleSheetLayoutView="70" workbookViewId="0">
      <selection activeCell="E4" sqref="E4"/>
    </sheetView>
  </sheetViews>
  <sheetFormatPr defaultRowHeight="12.75" x14ac:dyDescent="0.2"/>
  <cols>
    <col min="1" max="1" width="54.5703125" style="1" bestFit="1" customWidth="1"/>
    <col min="2" max="2" width="27.28515625" style="2" bestFit="1" customWidth="1"/>
    <col min="3" max="3" width="26.7109375" style="2" bestFit="1" customWidth="1"/>
    <col min="4" max="4" width="25.85546875" style="2" customWidth="1"/>
    <col min="5" max="5" width="27.28515625" style="1" bestFit="1" customWidth="1"/>
    <col min="6" max="6" width="52.28515625" style="1" bestFit="1" customWidth="1"/>
    <col min="7" max="7" width="48.28515625" style="1" bestFit="1" customWidth="1"/>
    <col min="8" max="8" width="28.140625" style="1" bestFit="1" customWidth="1"/>
    <col min="9" max="16384" width="9.140625" style="1"/>
  </cols>
  <sheetData>
    <row r="1" spans="1:8" ht="10.9" customHeight="1" x14ac:dyDescent="0.25">
      <c r="A1" s="32"/>
      <c r="B1" s="31"/>
      <c r="C1" s="30"/>
      <c r="D1" s="30"/>
    </row>
    <row r="2" spans="1:8" ht="18.75" x14ac:dyDescent="0.2">
      <c r="A2" s="49" t="s">
        <v>31</v>
      </c>
      <c r="B2" s="49"/>
      <c r="C2" s="49"/>
      <c r="D2" s="49"/>
      <c r="E2" s="49"/>
      <c r="F2" s="49"/>
      <c r="G2" s="49"/>
      <c r="H2" s="49"/>
    </row>
    <row r="3" spans="1:8" ht="18.75" x14ac:dyDescent="0.3">
      <c r="A3" s="29"/>
      <c r="B3" s="29"/>
      <c r="C3" s="29"/>
      <c r="D3" s="29"/>
      <c r="E3" s="46"/>
    </row>
    <row r="4" spans="1:8" ht="18.75" x14ac:dyDescent="0.3">
      <c r="A4" s="28"/>
      <c r="B4" s="27"/>
      <c r="F4" s="48" t="s">
        <v>7</v>
      </c>
      <c r="G4" s="48"/>
      <c r="H4" s="48"/>
    </row>
    <row r="5" spans="1:8" ht="47.25" customHeight="1" x14ac:dyDescent="0.2">
      <c r="A5" s="26" t="s">
        <v>6</v>
      </c>
      <c r="B5" s="42" t="s">
        <v>21</v>
      </c>
      <c r="C5" s="25" t="s">
        <v>26</v>
      </c>
      <c r="D5" s="25" t="s">
        <v>27</v>
      </c>
      <c r="E5" s="42" t="s">
        <v>28</v>
      </c>
      <c r="F5" s="24" t="s">
        <v>29</v>
      </c>
      <c r="G5" s="24" t="s">
        <v>30</v>
      </c>
      <c r="H5" s="24" t="s">
        <v>5</v>
      </c>
    </row>
    <row r="6" spans="1:8" ht="18" customHeight="1" x14ac:dyDescent="0.3">
      <c r="A6" s="23">
        <v>1</v>
      </c>
      <c r="B6" s="22" t="s">
        <v>4</v>
      </c>
      <c r="C6" s="22" t="s">
        <v>3</v>
      </c>
      <c r="D6" s="43" t="s">
        <v>2</v>
      </c>
      <c r="E6" s="47">
        <v>7</v>
      </c>
      <c r="F6" s="21">
        <v>8</v>
      </c>
      <c r="G6" s="21">
        <v>9</v>
      </c>
      <c r="H6" s="21">
        <v>10</v>
      </c>
    </row>
    <row r="7" spans="1:8" ht="93.75" x14ac:dyDescent="0.3">
      <c r="A7" s="19" t="s">
        <v>22</v>
      </c>
      <c r="B7" s="7">
        <v>246356.9</v>
      </c>
      <c r="C7" s="8">
        <v>225194.99999999997</v>
      </c>
      <c r="D7" s="7">
        <v>224858.80000000002</v>
      </c>
      <c r="E7" s="7">
        <v>223676.6</v>
      </c>
      <c r="F7" s="4">
        <f>E7/C7*100</f>
        <v>99.32573991429652</v>
      </c>
      <c r="G7" s="4">
        <f>E7/D7*100</f>
        <v>99.474247839088349</v>
      </c>
      <c r="H7" s="9" t="s">
        <v>1</v>
      </c>
    </row>
    <row r="8" spans="1:8" ht="93.75" x14ac:dyDescent="0.3">
      <c r="A8" s="20" t="s">
        <v>9</v>
      </c>
      <c r="B8" s="7">
        <v>61395.199999999997</v>
      </c>
      <c r="C8" s="8">
        <v>72955.399999999994</v>
      </c>
      <c r="D8" s="7">
        <v>85313.3</v>
      </c>
      <c r="E8" s="7">
        <v>85313.3</v>
      </c>
      <c r="F8" s="4">
        <f t="shared" ref="F8:F30" si="0">E8/C8*100</f>
        <v>116.9389791571289</v>
      </c>
      <c r="G8" s="4">
        <f t="shared" ref="G8:G30" si="1">E8/D8*100</f>
        <v>100</v>
      </c>
      <c r="H8" s="9"/>
    </row>
    <row r="9" spans="1:8" ht="95.25" customHeight="1" x14ac:dyDescent="0.3">
      <c r="A9" s="16" t="s">
        <v>10</v>
      </c>
      <c r="B9" s="7">
        <v>8583.4000000000015</v>
      </c>
      <c r="C9" s="8">
        <v>7518.6</v>
      </c>
      <c r="D9" s="7">
        <v>8172.5</v>
      </c>
      <c r="E9" s="7">
        <v>8059.9</v>
      </c>
      <c r="F9" s="4">
        <f t="shared" si="0"/>
        <v>107.19947862634001</v>
      </c>
      <c r="G9" s="4">
        <f t="shared" si="1"/>
        <v>98.622208626491286</v>
      </c>
      <c r="H9" s="9" t="s">
        <v>1</v>
      </c>
    </row>
    <row r="10" spans="1:8" ht="93.75" x14ac:dyDescent="0.3">
      <c r="A10" s="33" t="s">
        <v>11</v>
      </c>
      <c r="B10" s="7">
        <v>4371.8</v>
      </c>
      <c r="C10" s="8">
        <v>10412.9</v>
      </c>
      <c r="D10" s="7">
        <v>10692</v>
      </c>
      <c r="E10" s="7">
        <v>10341.200000000001</v>
      </c>
      <c r="F10" s="4">
        <f t="shared" si="0"/>
        <v>99.311431013454481</v>
      </c>
      <c r="G10" s="4">
        <f t="shared" si="1"/>
        <v>96.71904227459784</v>
      </c>
      <c r="H10" s="9" t="s">
        <v>1</v>
      </c>
    </row>
    <row r="11" spans="1:8" ht="93.75" x14ac:dyDescent="0.3">
      <c r="A11" s="18" t="s">
        <v>12</v>
      </c>
      <c r="B11" s="13">
        <v>3593.8</v>
      </c>
      <c r="C11" s="13">
        <v>3673.8</v>
      </c>
      <c r="D11" s="13">
        <v>3597.2</v>
      </c>
      <c r="E11" s="13">
        <v>3589.6</v>
      </c>
      <c r="F11" s="4">
        <f t="shared" si="0"/>
        <v>97.708095160324447</v>
      </c>
      <c r="G11" s="4">
        <f t="shared" si="1"/>
        <v>99.788724563549422</v>
      </c>
      <c r="H11" s="9" t="s">
        <v>1</v>
      </c>
    </row>
    <row r="12" spans="1:8" ht="93.75" x14ac:dyDescent="0.3">
      <c r="A12" s="18" t="s">
        <v>13</v>
      </c>
      <c r="B12" s="12">
        <v>4335.4000000000005</v>
      </c>
      <c r="C12" s="13">
        <v>8393.1</v>
      </c>
      <c r="D12" s="12">
        <v>7487.6</v>
      </c>
      <c r="E12" s="12">
        <v>7347.2</v>
      </c>
      <c r="F12" s="4">
        <f t="shared" si="0"/>
        <v>87.538573351920022</v>
      </c>
      <c r="G12" s="4">
        <f t="shared" si="1"/>
        <v>98.124899834392849</v>
      </c>
      <c r="H12" s="9" t="s">
        <v>1</v>
      </c>
    </row>
    <row r="13" spans="1:8" ht="106.5" customHeight="1" x14ac:dyDescent="0.3">
      <c r="A13" s="39" t="s">
        <v>38</v>
      </c>
      <c r="B13" s="7">
        <v>213.7</v>
      </c>
      <c r="C13" s="8">
        <v>100</v>
      </c>
      <c r="D13" s="7">
        <v>79.5</v>
      </c>
      <c r="E13" s="7">
        <v>79.5</v>
      </c>
      <c r="F13" s="4">
        <f t="shared" si="0"/>
        <v>79.5</v>
      </c>
      <c r="G13" s="4">
        <f t="shared" si="1"/>
        <v>100</v>
      </c>
      <c r="H13" s="9"/>
    </row>
    <row r="14" spans="1:8" ht="75" x14ac:dyDescent="0.3">
      <c r="A14" s="17" t="s">
        <v>23</v>
      </c>
      <c r="B14" s="7">
        <v>50</v>
      </c>
      <c r="C14" s="8">
        <v>50</v>
      </c>
      <c r="D14" s="7">
        <v>50</v>
      </c>
      <c r="E14" s="7">
        <v>50</v>
      </c>
      <c r="F14" s="4">
        <f t="shared" si="0"/>
        <v>100</v>
      </c>
      <c r="G14" s="4">
        <f t="shared" si="1"/>
        <v>100</v>
      </c>
      <c r="H14" s="3"/>
    </row>
    <row r="15" spans="1:8" ht="115.5" customHeight="1" x14ac:dyDescent="0.3">
      <c r="A15" s="16" t="s">
        <v>14</v>
      </c>
      <c r="B15" s="14">
        <v>9872.9000000000015</v>
      </c>
      <c r="C15" s="15">
        <v>7465.7999999999993</v>
      </c>
      <c r="D15" s="14">
        <v>6665.7999999999993</v>
      </c>
      <c r="E15" s="14">
        <v>6665.7999999999993</v>
      </c>
      <c r="F15" s="4">
        <f t="shared" si="0"/>
        <v>89.284470518899511</v>
      </c>
      <c r="G15" s="4">
        <f t="shared" si="1"/>
        <v>100</v>
      </c>
      <c r="H15" s="9"/>
    </row>
    <row r="16" spans="1:8" ht="93.75" x14ac:dyDescent="0.3">
      <c r="A16" s="39" t="s">
        <v>36</v>
      </c>
      <c r="B16" s="7">
        <v>32502.1</v>
      </c>
      <c r="C16" s="8">
        <v>34595.699999999997</v>
      </c>
      <c r="D16" s="7">
        <v>33767.599999999999</v>
      </c>
      <c r="E16" s="7">
        <v>33739.9</v>
      </c>
      <c r="F16" s="4">
        <f t="shared" si="0"/>
        <v>97.526282168015115</v>
      </c>
      <c r="G16" s="4">
        <f t="shared" si="1"/>
        <v>99.917968703727837</v>
      </c>
      <c r="H16" s="9" t="s">
        <v>1</v>
      </c>
    </row>
    <row r="17" spans="1:8" ht="89.25" customHeight="1" x14ac:dyDescent="0.3">
      <c r="A17" s="11" t="s">
        <v>24</v>
      </c>
      <c r="B17" s="7">
        <v>50</v>
      </c>
      <c r="C17" s="8">
        <v>50</v>
      </c>
      <c r="D17" s="7">
        <v>35</v>
      </c>
      <c r="E17" s="7">
        <v>35</v>
      </c>
      <c r="F17" s="4">
        <f t="shared" si="0"/>
        <v>70</v>
      </c>
      <c r="G17" s="4">
        <f t="shared" si="1"/>
        <v>100</v>
      </c>
      <c r="H17" s="10"/>
    </row>
    <row r="18" spans="1:8" ht="75" x14ac:dyDescent="0.3">
      <c r="A18" s="35" t="s">
        <v>15</v>
      </c>
      <c r="B18" s="13">
        <v>2034.3000000000002</v>
      </c>
      <c r="C18" s="13">
        <v>2097.9</v>
      </c>
      <c r="D18" s="13">
        <v>532.6</v>
      </c>
      <c r="E18" s="13">
        <v>532.6</v>
      </c>
      <c r="F18" s="4">
        <f t="shared" si="0"/>
        <v>25.387292053958721</v>
      </c>
      <c r="G18" s="4">
        <f t="shared" si="1"/>
        <v>100</v>
      </c>
      <c r="H18" s="9"/>
    </row>
    <row r="19" spans="1:8" ht="93.75" x14ac:dyDescent="0.3">
      <c r="A19" s="36" t="s">
        <v>16</v>
      </c>
      <c r="B19" s="37">
        <v>9378.7000000000007</v>
      </c>
      <c r="C19" s="38">
        <v>95923.1</v>
      </c>
      <c r="D19" s="37">
        <v>99689.200000000012</v>
      </c>
      <c r="E19" s="37">
        <v>99622.6</v>
      </c>
      <c r="F19" s="4">
        <f t="shared" si="0"/>
        <v>103.85673523895704</v>
      </c>
      <c r="G19" s="4">
        <f t="shared" si="1"/>
        <v>99.933192361860662</v>
      </c>
      <c r="H19" s="9" t="s">
        <v>1</v>
      </c>
    </row>
    <row r="20" spans="1:8" ht="93.75" x14ac:dyDescent="0.3">
      <c r="A20" s="40" t="s">
        <v>17</v>
      </c>
      <c r="B20" s="34">
        <v>100</v>
      </c>
      <c r="C20" s="41">
        <v>100</v>
      </c>
      <c r="D20" s="34">
        <v>100</v>
      </c>
      <c r="E20" s="34">
        <v>100</v>
      </c>
      <c r="F20" s="4">
        <f t="shared" si="0"/>
        <v>100</v>
      </c>
      <c r="G20" s="4">
        <f t="shared" si="1"/>
        <v>100</v>
      </c>
      <c r="H20" s="9"/>
    </row>
    <row r="21" spans="1:8" ht="93.75" x14ac:dyDescent="0.3">
      <c r="A21" s="18" t="s">
        <v>25</v>
      </c>
      <c r="B21" s="13">
        <v>81895.399999999994</v>
      </c>
      <c r="C21" s="13">
        <v>83524.100000000006</v>
      </c>
      <c r="D21" s="13">
        <v>87166.5</v>
      </c>
      <c r="E21" s="13">
        <v>86897.2</v>
      </c>
      <c r="F21" s="4">
        <f t="shared" si="0"/>
        <v>104.03847512274899</v>
      </c>
      <c r="G21" s="4">
        <f t="shared" si="1"/>
        <v>99.691051034514402</v>
      </c>
      <c r="H21" s="9" t="s">
        <v>1</v>
      </c>
    </row>
    <row r="22" spans="1:8" ht="75" x14ac:dyDescent="0.3">
      <c r="A22" s="39" t="s">
        <v>18</v>
      </c>
      <c r="B22" s="13">
        <v>1918.8000000000002</v>
      </c>
      <c r="C22" s="13">
        <v>1994.8</v>
      </c>
      <c r="D22" s="13">
        <v>1990.5</v>
      </c>
      <c r="E22" s="13">
        <v>1990.1</v>
      </c>
      <c r="F22" s="4">
        <f t="shared" si="0"/>
        <v>99.764387407258866</v>
      </c>
      <c r="G22" s="4">
        <f t="shared" si="1"/>
        <v>99.97990454659633</v>
      </c>
      <c r="H22" s="9"/>
    </row>
    <row r="23" spans="1:8" ht="93.75" x14ac:dyDescent="0.3">
      <c r="A23" s="44" t="s">
        <v>8</v>
      </c>
      <c r="B23" s="13">
        <v>4336</v>
      </c>
      <c r="C23" s="13">
        <v>16261.699999999999</v>
      </c>
      <c r="D23" s="13">
        <v>151444.1</v>
      </c>
      <c r="E23" s="13">
        <v>63959.1</v>
      </c>
      <c r="F23" s="4">
        <f t="shared" si="0"/>
        <v>393.31127741872012</v>
      </c>
      <c r="G23" s="4">
        <f t="shared" si="1"/>
        <v>42.232810654228189</v>
      </c>
      <c r="H23" s="9" t="s">
        <v>1</v>
      </c>
    </row>
    <row r="24" spans="1:8" ht="93.75" x14ac:dyDescent="0.3">
      <c r="A24" s="44" t="s">
        <v>19</v>
      </c>
      <c r="B24" s="13">
        <v>376</v>
      </c>
      <c r="C24" s="13">
        <v>276</v>
      </c>
      <c r="D24" s="13">
        <v>376</v>
      </c>
      <c r="E24" s="13">
        <v>376</v>
      </c>
      <c r="F24" s="4">
        <f t="shared" si="0"/>
        <v>136.23188405797103</v>
      </c>
      <c r="G24" s="4">
        <f t="shared" si="1"/>
        <v>100</v>
      </c>
      <c r="H24" s="9"/>
    </row>
    <row r="25" spans="1:8" ht="75" x14ac:dyDescent="0.3">
      <c r="A25" s="44" t="s">
        <v>20</v>
      </c>
      <c r="B25" s="13">
        <v>126368.6</v>
      </c>
      <c r="C25" s="13">
        <v>2225.6000000000004</v>
      </c>
      <c r="D25" s="13">
        <v>2331.0000000000005</v>
      </c>
      <c r="E25" s="13">
        <v>2331.0000000000005</v>
      </c>
      <c r="F25" s="4">
        <f t="shared" si="0"/>
        <v>104.73580158159596</v>
      </c>
      <c r="G25" s="4">
        <f t="shared" si="1"/>
        <v>100</v>
      </c>
      <c r="H25" s="9"/>
    </row>
    <row r="26" spans="1:8" ht="56.25" x14ac:dyDescent="0.3">
      <c r="A26" s="44" t="s">
        <v>32</v>
      </c>
      <c r="B26" s="13" t="s">
        <v>37</v>
      </c>
      <c r="C26" s="45">
        <v>20</v>
      </c>
      <c r="D26" s="13">
        <v>0</v>
      </c>
      <c r="E26" s="13">
        <v>0</v>
      </c>
      <c r="F26" s="4">
        <f t="shared" si="0"/>
        <v>0</v>
      </c>
      <c r="G26" s="4"/>
      <c r="H26" s="9"/>
    </row>
    <row r="27" spans="1:8" ht="93.75" x14ac:dyDescent="0.3">
      <c r="A27" s="39" t="s">
        <v>33</v>
      </c>
      <c r="B27" s="13" t="s">
        <v>37</v>
      </c>
      <c r="C27" s="13">
        <v>100</v>
      </c>
      <c r="D27" s="13">
        <v>100</v>
      </c>
      <c r="E27" s="13">
        <v>0</v>
      </c>
      <c r="F27" s="4">
        <f t="shared" si="0"/>
        <v>0</v>
      </c>
      <c r="G27" s="4">
        <f t="shared" si="1"/>
        <v>0</v>
      </c>
      <c r="H27" s="9" t="s">
        <v>1</v>
      </c>
    </row>
    <row r="28" spans="1:8" ht="120.75" customHeight="1" x14ac:dyDescent="0.3">
      <c r="A28" s="39" t="s">
        <v>34</v>
      </c>
      <c r="B28" s="13" t="s">
        <v>37</v>
      </c>
      <c r="C28" s="13">
        <v>22</v>
      </c>
      <c r="D28" s="13">
        <v>0</v>
      </c>
      <c r="E28" s="13">
        <v>0</v>
      </c>
      <c r="F28" s="4">
        <f t="shared" si="0"/>
        <v>0</v>
      </c>
      <c r="G28" s="4"/>
      <c r="H28" s="9"/>
    </row>
    <row r="29" spans="1:8" ht="96.75" customHeight="1" x14ac:dyDescent="0.3">
      <c r="A29" s="39" t="s">
        <v>35</v>
      </c>
      <c r="B29" s="13" t="s">
        <v>37</v>
      </c>
      <c r="C29" s="13">
        <v>50008.1</v>
      </c>
      <c r="D29" s="13">
        <v>52119.100000000006</v>
      </c>
      <c r="E29" s="13">
        <v>51352.3</v>
      </c>
      <c r="F29" s="4">
        <f t="shared" si="0"/>
        <v>102.68796454974296</v>
      </c>
      <c r="G29" s="4">
        <f t="shared" si="1"/>
        <v>98.528754333823869</v>
      </c>
      <c r="H29" s="9" t="s">
        <v>1</v>
      </c>
    </row>
    <row r="30" spans="1:8" ht="18.75" x14ac:dyDescent="0.3">
      <c r="A30" s="6" t="s">
        <v>0</v>
      </c>
      <c r="B30" s="5">
        <f>SUM(B7:B29)</f>
        <v>597733</v>
      </c>
      <c r="C30" s="5">
        <f>SUM(C7:C29)</f>
        <v>622963.59999999986</v>
      </c>
      <c r="D30" s="5">
        <f>SUM(D7:D29)</f>
        <v>776568.29999999993</v>
      </c>
      <c r="E30" s="5">
        <f>SUM(E7:E29)</f>
        <v>686058.9</v>
      </c>
      <c r="F30" s="4">
        <f t="shared" si="0"/>
        <v>110.12824826362248</v>
      </c>
      <c r="G30" s="4">
        <f t="shared" si="1"/>
        <v>88.344953045340645</v>
      </c>
      <c r="H30" s="3"/>
    </row>
  </sheetData>
  <sheetProtection formatCells="0" formatColumns="0" formatRows="0" insertColumns="0" insertRows="0" insertHyperlinks="0" deleteColumns="0" deleteRows="0" sort="0" autoFilter="0" pivotTables="0"/>
  <mergeCells count="2">
    <mergeCell ref="F4:H4"/>
    <mergeCell ref="A2:H2"/>
  </mergeCells>
  <pageMargins left="0.78749999999999998" right="0.78749999999999998" top="1.0527777777777778" bottom="1.0527777777777778" header="0.78749999999999998" footer="0.78749999999999998"/>
  <pageSetup paperSize="9" scale="45" firstPageNumber="0" fitToHeight="0" orientation="landscape" verticalDpi="300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6.</vt:lpstr>
      <vt:lpstr>'Приложение 6.'!Область_печати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Соколов А.С.</dc:creator>
  <cp:lastModifiedBy>Кузнецова Ю.В.</cp:lastModifiedBy>
  <cp:lastPrinted>2023-03-21T07:26:12Z</cp:lastPrinted>
  <dcterms:created xsi:type="dcterms:W3CDTF">2017-03-28T08:37:01Z</dcterms:created>
  <dcterms:modified xsi:type="dcterms:W3CDTF">2023-03-21T07:32:58Z</dcterms:modified>
</cp:coreProperties>
</file>